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admin\Desktop\배한용\24년\1. 계약\4. 축제콘텐츠팀\22. 2024 안동벚꽃축제 체험프로그램 운영 용역\"/>
    </mc:Choice>
  </mc:AlternateContent>
  <xr:revisionPtr revIDLastSave="0" documentId="8_{2F5BD154-8402-42B7-8579-B0539F92E665}" xr6:coauthVersionLast="47" xr6:coauthVersionMax="47" xr10:uidLastSave="{00000000-0000-0000-0000-000000000000}"/>
  <bookViews>
    <workbookView xWindow="8685" yWindow="2700" windowWidth="16905" windowHeight="12675" tabRatio="500" xr2:uid="{00000000-000D-0000-FFFF-FFFF00000000}"/>
  </bookViews>
  <sheets>
    <sheet name="해맞이행사(시스템)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6" l="1"/>
  <c r="G8" i="6"/>
  <c r="G6" i="6"/>
  <c r="G5" i="6"/>
  <c r="G4" i="6"/>
  <c r="G9" i="6" l="1"/>
  <c r="G10" i="6" l="1"/>
  <c r="G11" i="6" s="1"/>
  <c r="G12" i="6" l="1"/>
  <c r="G13" i="6" s="1"/>
</calcChain>
</file>

<file path=xl/sharedStrings.xml><?xml version="1.0" encoding="utf-8"?>
<sst xmlns="http://schemas.openxmlformats.org/spreadsheetml/2006/main" count="38" uniqueCount="35">
  <si>
    <t>단가</t>
  </si>
  <si>
    <t>품명</t>
  </si>
  <si>
    <t>금액</t>
    <phoneticPr fontId="7" type="noConversion"/>
  </si>
  <si>
    <t>비고</t>
    <phoneticPr fontId="7" type="noConversion"/>
  </si>
  <si>
    <t>수량</t>
    <phoneticPr fontId="7" type="noConversion"/>
  </si>
  <si>
    <t>규격</t>
    <phoneticPr fontId="7" type="noConversion"/>
  </si>
  <si>
    <t>명</t>
    <phoneticPr fontId="7" type="noConversion"/>
  </si>
  <si>
    <t>소계</t>
    <phoneticPr fontId="7" type="noConversion"/>
  </si>
  <si>
    <t>인건비</t>
    <phoneticPr fontId="7" type="noConversion"/>
  </si>
  <si>
    <t>구분</t>
    <phoneticPr fontId="7" type="noConversion"/>
  </si>
  <si>
    <t>(단위: 원)</t>
    <phoneticPr fontId="7" type="noConversion"/>
  </si>
  <si>
    <t>산 출 내 역 서</t>
    <phoneticPr fontId="7" type="noConversion"/>
  </si>
  <si>
    <t>산출자:</t>
  </si>
  <si>
    <t>부가가치세</t>
    <phoneticPr fontId="7" type="noConversion"/>
  </si>
  <si>
    <t>일수</t>
    <phoneticPr fontId="7" type="noConversion"/>
  </si>
  <si>
    <t>개</t>
    <phoneticPr fontId="7" type="noConversion"/>
  </si>
  <si>
    <t>※ 임차비+자재비+인건비</t>
    <phoneticPr fontId="7" type="noConversion"/>
  </si>
  <si>
    <t>하주희(인)</t>
    <phoneticPr fontId="7" type="noConversion"/>
  </si>
  <si>
    <t>축제콘텐츠팀</t>
    <phoneticPr fontId="7" type="noConversion"/>
  </si>
  <si>
    <t>구매비</t>
    <phoneticPr fontId="7" type="noConversion"/>
  </si>
  <si>
    <t>중소제조업 시중노임단가 특별인부(단순노무종사원) 기준</t>
    <phoneticPr fontId="7" type="noConversion"/>
  </si>
  <si>
    <t>기업이윤</t>
    <phoneticPr fontId="7" type="noConversion"/>
  </si>
  <si>
    <t>일반관리비</t>
    <phoneticPr fontId="7" type="noConversion"/>
  </si>
  <si>
    <t>※ 소계 * 8% 이내</t>
    <phoneticPr fontId="7" type="noConversion"/>
  </si>
  <si>
    <t>※ (소계+일반관리비) * 10% 이내</t>
    <phoneticPr fontId="7" type="noConversion"/>
  </si>
  <si>
    <t>※ (소계+일반관리비+기업이윤)의 10%</t>
    <phoneticPr fontId="7" type="noConversion"/>
  </si>
  <si>
    <t>총합계(총원가+일반관리비+기업이윤+부가세)</t>
    <phoneticPr fontId="7" type="noConversion"/>
  </si>
  <si>
    <t>산 출 액</t>
    <phoneticPr fontId="7" type="noConversion"/>
  </si>
  <si>
    <t>어린이 놀이기구</t>
    <phoneticPr fontId="7" type="noConversion"/>
  </si>
  <si>
    <t>티셔츠 등</t>
    <phoneticPr fontId="7" type="noConversion"/>
  </si>
  <si>
    <t>임차비</t>
    <phoneticPr fontId="7" type="noConversion"/>
  </si>
  <si>
    <t>트러스</t>
    <phoneticPr fontId="7" type="noConversion"/>
  </si>
  <si>
    <t>식</t>
    <phoneticPr fontId="7" type="noConversion"/>
  </si>
  <si>
    <t>*십단위 절사</t>
    <phoneticPr fontId="7" type="noConversion"/>
  </si>
  <si>
    <t>라탄의자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</si>
</sst>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-* #,##0_-;\-* #,##0_-;_-* &quot;-&quot;_-;_-@_-"/>
    <numFmt numFmtId="176" formatCode="&quot;₩&quot;#,##0_);[Red]\(&quot;₩&quot;#,##0\)"/>
  </numFmts>
  <fonts count="20" x14ac:knownFonts="1">
    <font>
      <sz val="11"/>
      <color rgb="FF000000"/>
      <name val="돋움"/>
    </font>
    <font>
      <sz val="11"/>
      <color rgb="FF9C0006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b/>
      <sz val="11"/>
      <color rgb="FF000000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26"/>
      <color rgb="FF000000"/>
      <name val="맑은 고딕"/>
      <family val="3"/>
      <charset val="129"/>
    </font>
    <font>
      <b/>
      <sz val="2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8"/>
      <color theme="1"/>
      <name val="맑은 고딕"/>
      <family val="3"/>
      <charset val="129"/>
    </font>
    <font>
      <sz val="8"/>
      <color rgb="FF9C6500"/>
      <name val="맑은 고딕"/>
      <family val="3"/>
      <charset val="129"/>
    </font>
    <font>
      <u/>
      <sz val="11"/>
      <color theme="10"/>
      <name val="돋움"/>
      <family val="3"/>
      <charset val="129"/>
    </font>
    <font>
      <u/>
      <sz val="6"/>
      <color theme="10"/>
      <name val="돋움"/>
      <family val="3"/>
      <charset val="129"/>
    </font>
    <font>
      <sz val="6"/>
      <color theme="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41" fontId="6" fillId="0" borderId="0">
      <alignment vertical="center"/>
    </xf>
    <xf numFmtId="0" fontId="1" fillId="2" borderId="0">
      <alignment vertical="center"/>
    </xf>
    <xf numFmtId="0" fontId="2" fillId="3" borderId="0">
      <alignment vertical="center"/>
    </xf>
    <xf numFmtId="0" fontId="3" fillId="4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176" fontId="4" fillId="0" borderId="0" xfId="0" applyNumberFormat="1" applyFont="1">
      <alignment vertical="center"/>
    </xf>
    <xf numFmtId="41" fontId="4" fillId="0" borderId="0" xfId="0" applyNumberFormat="1" applyFont="1">
      <alignment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1" fontId="4" fillId="0" borderId="5" xfId="1" applyFont="1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41" fontId="14" fillId="0" borderId="5" xfId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41" fontId="4" fillId="0" borderId="16" xfId="1" applyFont="1" applyBorder="1" applyAlignment="1">
      <alignment horizontal="center" vertical="center"/>
    </xf>
    <xf numFmtId="41" fontId="4" fillId="0" borderId="17" xfId="1" applyFont="1" applyBorder="1" applyAlignment="1">
      <alignment horizontal="center" vertical="center"/>
    </xf>
    <xf numFmtId="41" fontId="4" fillId="0" borderId="12" xfId="1" applyFont="1" applyBorder="1" applyAlignment="1">
      <alignment horizontal="center" vertical="center"/>
    </xf>
    <xf numFmtId="10" fontId="5" fillId="0" borderId="16" xfId="1" applyNumberFormat="1" applyFont="1" applyBorder="1" applyAlignment="1">
      <alignment horizontal="center" vertical="center"/>
    </xf>
    <xf numFmtId="10" fontId="5" fillId="0" borderId="20" xfId="1" applyNumberFormat="1" applyFont="1" applyBorder="1" applyAlignment="1">
      <alignment horizontal="center" vertical="center"/>
    </xf>
    <xf numFmtId="9" fontId="5" fillId="0" borderId="16" xfId="1" applyNumberFormat="1" applyFont="1" applyBorder="1" applyAlignment="1">
      <alignment horizontal="center" vertical="center"/>
    </xf>
    <xf numFmtId="41" fontId="5" fillId="0" borderId="20" xfId="1" applyFont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13" fillId="0" borderId="16" xfId="0" applyFont="1" applyFill="1" applyBorder="1" applyAlignment="1" applyProtection="1">
      <alignment horizontal="left" vertical="center"/>
    </xf>
    <xf numFmtId="0" fontId="13" fillId="0" borderId="17" xfId="0" applyFont="1" applyFill="1" applyBorder="1" applyAlignment="1" applyProtection="1">
      <alignment horizontal="left" vertical="center"/>
    </xf>
    <xf numFmtId="0" fontId="13" fillId="0" borderId="12" xfId="0" applyFont="1" applyFill="1" applyBorder="1" applyAlignment="1" applyProtection="1">
      <alignment horizontal="left" vertical="center"/>
    </xf>
    <xf numFmtId="41" fontId="13" fillId="0" borderId="5" xfId="1" applyFont="1" applyBorder="1" applyAlignment="1">
      <alignment horizontal="center" vertical="center" wrapText="1"/>
    </xf>
    <xf numFmtId="41" fontId="13" fillId="0" borderId="6" xfId="1" applyFont="1" applyBorder="1" applyAlignment="1">
      <alignment horizontal="center" vertical="center" wrapText="1"/>
    </xf>
    <xf numFmtId="41" fontId="4" fillId="0" borderId="5" xfId="1" applyFont="1" applyBorder="1" applyAlignment="1">
      <alignment horizontal="center" vertical="center"/>
    </xf>
    <xf numFmtId="41" fontId="5" fillId="0" borderId="5" xfId="1" applyFont="1" applyBorder="1" applyAlignment="1">
      <alignment horizontal="center" vertical="center"/>
    </xf>
    <xf numFmtId="41" fontId="5" fillId="0" borderId="6" xfId="1" applyFont="1" applyBorder="1" applyAlignment="1">
      <alignment horizontal="center" vertical="center"/>
    </xf>
    <xf numFmtId="41" fontId="4" fillId="0" borderId="5" xfId="1" applyFont="1" applyBorder="1">
      <alignment vertical="center"/>
    </xf>
    <xf numFmtId="41" fontId="15" fillId="0" borderId="16" xfId="1" applyFont="1" applyBorder="1" applyAlignment="1">
      <alignment horizontal="center" vertical="center" wrapText="1"/>
    </xf>
    <xf numFmtId="41" fontId="15" fillId="0" borderId="20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41" fontId="17" fillId="0" borderId="16" xfId="5" applyNumberForma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1" fontId="18" fillId="0" borderId="16" xfId="5" applyNumberFormat="1" applyFont="1" applyBorder="1" applyAlignment="1">
      <alignment horizontal="center" vertical="center" wrapText="1"/>
    </xf>
    <xf numFmtId="41" fontId="19" fillId="0" borderId="20" xfId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8" fillId="0" borderId="13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41" fontId="4" fillId="0" borderId="5" xfId="1" applyFont="1" applyBorder="1" applyAlignment="1">
      <alignment horizontal="right" vertical="center"/>
    </xf>
    <xf numFmtId="41" fontId="9" fillId="5" borderId="7" xfId="3" applyNumberFormat="1" applyFont="1" applyFill="1" applyBorder="1" applyAlignment="1" applyProtection="1">
      <alignment horizontal="right" vertical="center"/>
    </xf>
    <xf numFmtId="0" fontId="9" fillId="5" borderId="7" xfId="3" applyFont="1" applyFill="1" applyBorder="1" applyAlignment="1" applyProtection="1">
      <alignment horizontal="right" vertical="center"/>
    </xf>
    <xf numFmtId="41" fontId="16" fillId="5" borderId="7" xfId="4" applyNumberFormat="1" applyFont="1" applyFill="1" applyBorder="1" applyAlignment="1" applyProtection="1">
      <alignment horizontal="center" vertical="center"/>
    </xf>
    <xf numFmtId="0" fontId="16" fillId="5" borderId="8" xfId="4" applyFont="1" applyFill="1" applyBorder="1" applyAlignment="1" applyProtection="1">
      <alignment horizontal="center" vertical="center"/>
    </xf>
  </cellXfs>
  <cellStyles count="6">
    <cellStyle name="나쁨" xfId="2" xr:uid="{00000000-0005-0000-0000-000000000000}"/>
    <cellStyle name="보통" xfId="4" xr:uid="{00000000-0005-0000-0000-000001000000}"/>
    <cellStyle name="쉼표 [0]" xfId="1" builtinId="6"/>
    <cellStyle name="좋음" xfId="3" xr:uid="{00000000-0005-0000-0000-000003000000}"/>
    <cellStyle name="표준" xfId="0" builtinId="0"/>
    <cellStyle name="하이퍼링크" xfId="5" builtinId="8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C50D6-646E-4748-95D0-FE9EC5770D05}">
  <dimension ref="A1:M16"/>
  <sheetViews>
    <sheetView tabSelected="1" zoomScale="130" zoomScaleNormal="130" workbookViewId="0">
      <selection activeCell="J10" sqref="J10:K11"/>
    </sheetView>
  </sheetViews>
  <sheetFormatPr defaultColWidth="8.88671875" defaultRowHeight="16.5" x14ac:dyDescent="0.15"/>
  <cols>
    <col min="1" max="1" width="8" style="1" customWidth="1"/>
    <col min="2" max="2" width="14.44140625" style="2" customWidth="1"/>
    <col min="3" max="5" width="5.77734375" style="1" customWidth="1"/>
    <col min="6" max="6" width="13.5546875" style="1" customWidth="1"/>
    <col min="7" max="8" width="3.109375" style="1" customWidth="1"/>
    <col min="9" max="9" width="4.44140625" style="1" customWidth="1"/>
    <col min="10" max="10" width="7.33203125" style="1" customWidth="1"/>
    <col min="11" max="11" width="4.33203125" style="1" customWidth="1"/>
    <col min="12" max="12" width="11" style="1" customWidth="1"/>
    <col min="13" max="13" width="10" style="1" customWidth="1"/>
    <col min="14" max="16384" width="8.88671875" style="1"/>
  </cols>
  <sheetData>
    <row r="1" spans="1:13" s="8" customFormat="1" ht="37.5" customHeight="1" x14ac:dyDescent="0.15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s="8" customFormat="1" ht="18" customHeight="1" thickBot="1" x14ac:dyDescent="0.2">
      <c r="A2" s="9"/>
      <c r="B2" s="9"/>
      <c r="C2" s="9"/>
      <c r="D2" s="9"/>
      <c r="E2" s="9"/>
      <c r="F2" s="9"/>
      <c r="G2" s="9"/>
      <c r="H2" s="9"/>
      <c r="I2" s="9"/>
      <c r="J2" s="49" t="s">
        <v>10</v>
      </c>
      <c r="K2" s="49"/>
    </row>
    <row r="3" spans="1:13" ht="24.75" customHeight="1" x14ac:dyDescent="0.15">
      <c r="A3" s="15" t="s">
        <v>9</v>
      </c>
      <c r="B3" s="13" t="s">
        <v>1</v>
      </c>
      <c r="C3" s="14" t="s">
        <v>5</v>
      </c>
      <c r="D3" s="14" t="s">
        <v>4</v>
      </c>
      <c r="E3" s="18" t="s">
        <v>14</v>
      </c>
      <c r="F3" s="14" t="s">
        <v>0</v>
      </c>
      <c r="G3" s="40" t="s">
        <v>2</v>
      </c>
      <c r="H3" s="40"/>
      <c r="I3" s="40"/>
      <c r="J3" s="40" t="s">
        <v>3</v>
      </c>
      <c r="K3" s="41"/>
    </row>
    <row r="4" spans="1:13" ht="30" customHeight="1" x14ac:dyDescent="0.15">
      <c r="A4" s="43" t="s">
        <v>19</v>
      </c>
      <c r="B4" s="11" t="s">
        <v>28</v>
      </c>
      <c r="C4" s="12" t="s">
        <v>15</v>
      </c>
      <c r="D4" s="12">
        <v>10</v>
      </c>
      <c r="E4" s="12">
        <v>1</v>
      </c>
      <c r="F4" s="16"/>
      <c r="G4" s="36">
        <f t="shared" ref="G4" si="0">D4*E4*F4</f>
        <v>0</v>
      </c>
      <c r="H4" s="36"/>
      <c r="I4" s="36"/>
      <c r="J4" s="45"/>
      <c r="K4" s="46"/>
      <c r="L4" s="3"/>
      <c r="M4" s="4"/>
    </row>
    <row r="5" spans="1:13" ht="30" customHeight="1" x14ac:dyDescent="0.15">
      <c r="A5" s="44"/>
      <c r="B5" s="11" t="s">
        <v>29</v>
      </c>
      <c r="C5" s="12" t="s">
        <v>15</v>
      </c>
      <c r="D5" s="12">
        <v>1000</v>
      </c>
      <c r="E5" s="12">
        <v>1</v>
      </c>
      <c r="F5" s="16"/>
      <c r="G5" s="36">
        <f t="shared" ref="G5" si="1">D5*E5*F5</f>
        <v>0</v>
      </c>
      <c r="H5" s="36"/>
      <c r="I5" s="36"/>
      <c r="J5" s="42"/>
      <c r="K5" s="38"/>
      <c r="L5" s="3"/>
      <c r="M5" s="4"/>
    </row>
    <row r="6" spans="1:13" ht="30" customHeight="1" x14ac:dyDescent="0.15">
      <c r="A6" s="44" t="s">
        <v>30</v>
      </c>
      <c r="B6" s="11" t="s">
        <v>31</v>
      </c>
      <c r="C6" s="12" t="s">
        <v>32</v>
      </c>
      <c r="D6" s="12">
        <v>1</v>
      </c>
      <c r="E6" s="12">
        <v>1</v>
      </c>
      <c r="F6" s="16"/>
      <c r="G6" s="19">
        <f>E6*F6*D6</f>
        <v>0</v>
      </c>
      <c r="H6" s="20"/>
      <c r="I6" s="21"/>
      <c r="J6" s="37"/>
      <c r="K6" s="38"/>
      <c r="L6" s="3"/>
      <c r="M6" s="4"/>
    </row>
    <row r="7" spans="1:13" ht="30" customHeight="1" x14ac:dyDescent="0.15">
      <c r="A7" s="47"/>
      <c r="B7" s="11" t="s">
        <v>34</v>
      </c>
      <c r="C7" s="12" t="s">
        <v>32</v>
      </c>
      <c r="D7" s="12">
        <v>10</v>
      </c>
      <c r="E7" s="12">
        <v>1</v>
      </c>
      <c r="F7" s="16"/>
      <c r="G7" s="19">
        <f t="shared" ref="G7:G8" si="2">E7*F7*D7</f>
        <v>0</v>
      </c>
      <c r="H7" s="20"/>
      <c r="I7" s="21"/>
      <c r="J7" s="37"/>
      <c r="K7" s="38"/>
      <c r="L7" s="3"/>
      <c r="M7" s="4"/>
    </row>
    <row r="8" spans="1:13" ht="36.75" customHeight="1" x14ac:dyDescent="0.15">
      <c r="A8" s="17" t="s">
        <v>8</v>
      </c>
      <c r="B8" s="5" t="s">
        <v>8</v>
      </c>
      <c r="C8" s="6" t="s">
        <v>6</v>
      </c>
      <c r="D8" s="6">
        <v>3</v>
      </c>
      <c r="E8" s="6">
        <v>5</v>
      </c>
      <c r="F8" s="7"/>
      <c r="G8" s="19">
        <f t="shared" si="2"/>
        <v>0</v>
      </c>
      <c r="H8" s="20"/>
      <c r="I8" s="21"/>
      <c r="J8" s="31" t="s">
        <v>20</v>
      </c>
      <c r="K8" s="32"/>
      <c r="L8" s="3"/>
      <c r="M8" s="4"/>
    </row>
    <row r="9" spans="1:13" ht="24.95" customHeight="1" x14ac:dyDescent="0.15">
      <c r="A9" s="26" t="s">
        <v>7</v>
      </c>
      <c r="B9" s="27"/>
      <c r="C9" s="28" t="s">
        <v>16</v>
      </c>
      <c r="D9" s="29"/>
      <c r="E9" s="29"/>
      <c r="F9" s="30"/>
      <c r="G9" s="33">
        <f>SUM(G4:I8)</f>
        <v>0</v>
      </c>
      <c r="H9" s="33"/>
      <c r="I9" s="33"/>
      <c r="J9" s="34"/>
      <c r="K9" s="35"/>
      <c r="M9" s="4"/>
    </row>
    <row r="10" spans="1:13" ht="24.95" customHeight="1" x14ac:dyDescent="0.15">
      <c r="A10" s="26" t="s">
        <v>22</v>
      </c>
      <c r="B10" s="27"/>
      <c r="C10" s="28" t="s">
        <v>23</v>
      </c>
      <c r="D10" s="29"/>
      <c r="E10" s="29"/>
      <c r="F10" s="30"/>
      <c r="G10" s="19">
        <f>G9*4.49%</f>
        <v>0</v>
      </c>
      <c r="H10" s="20"/>
      <c r="I10" s="21"/>
      <c r="J10" s="22"/>
      <c r="K10" s="23"/>
      <c r="M10" s="4"/>
    </row>
    <row r="11" spans="1:13" ht="24.95" customHeight="1" x14ac:dyDescent="0.15">
      <c r="A11" s="26" t="s">
        <v>21</v>
      </c>
      <c r="B11" s="27"/>
      <c r="C11" s="28" t="s">
        <v>24</v>
      </c>
      <c r="D11" s="29"/>
      <c r="E11" s="29"/>
      <c r="F11" s="30"/>
      <c r="G11" s="19">
        <f>(G9+G10)*9%</f>
        <v>0</v>
      </c>
      <c r="H11" s="20"/>
      <c r="I11" s="21"/>
      <c r="J11" s="24"/>
      <c r="K11" s="25"/>
      <c r="M11" s="4"/>
    </row>
    <row r="12" spans="1:13" ht="24.95" customHeight="1" x14ac:dyDescent="0.15">
      <c r="A12" s="26" t="s">
        <v>13</v>
      </c>
      <c r="B12" s="27"/>
      <c r="C12" s="28" t="s">
        <v>25</v>
      </c>
      <c r="D12" s="29"/>
      <c r="E12" s="29"/>
      <c r="F12" s="30"/>
      <c r="G12" s="53">
        <f>(G9+G10+G11)*10%</f>
        <v>0</v>
      </c>
      <c r="H12" s="53"/>
      <c r="I12" s="53"/>
      <c r="J12" s="34"/>
      <c r="K12" s="35"/>
    </row>
    <row r="13" spans="1:13" ht="30" customHeight="1" thickBot="1" x14ac:dyDescent="0.2">
      <c r="A13" s="50" t="s">
        <v>26</v>
      </c>
      <c r="B13" s="51"/>
      <c r="C13" s="51"/>
      <c r="D13" s="51"/>
      <c r="E13" s="51"/>
      <c r="F13" s="52"/>
      <c r="G13" s="54">
        <f>G9+G12+G10+G11</f>
        <v>0</v>
      </c>
      <c r="H13" s="54"/>
      <c r="I13" s="55"/>
      <c r="J13" s="56"/>
      <c r="K13" s="57"/>
    </row>
    <row r="14" spans="1:13" ht="30" customHeight="1" thickBot="1" x14ac:dyDescent="0.2">
      <c r="A14" s="50" t="s">
        <v>27</v>
      </c>
      <c r="B14" s="51"/>
      <c r="C14" s="51"/>
      <c r="D14" s="51"/>
      <c r="E14" s="51"/>
      <c r="F14" s="52"/>
      <c r="G14" s="54">
        <v>17000000</v>
      </c>
      <c r="H14" s="54"/>
      <c r="I14" s="55"/>
      <c r="J14" s="56" t="s">
        <v>33</v>
      </c>
      <c r="K14" s="57"/>
    </row>
    <row r="16" spans="1:13" x14ac:dyDescent="0.15">
      <c r="F16" s="10" t="s">
        <v>12</v>
      </c>
      <c r="G16" s="48" t="s">
        <v>18</v>
      </c>
      <c r="H16" s="48"/>
      <c r="I16" s="48"/>
      <c r="J16" s="1" t="s">
        <v>17</v>
      </c>
    </row>
  </sheetData>
  <mergeCells count="39">
    <mergeCell ref="A6:A7"/>
    <mergeCell ref="G16:I16"/>
    <mergeCell ref="J2:K2"/>
    <mergeCell ref="C9:F9"/>
    <mergeCell ref="A13:F13"/>
    <mergeCell ref="C12:F12"/>
    <mergeCell ref="J12:K12"/>
    <mergeCell ref="G12:I12"/>
    <mergeCell ref="A12:B12"/>
    <mergeCell ref="G13:I13"/>
    <mergeCell ref="J13:K13"/>
    <mergeCell ref="A14:F14"/>
    <mergeCell ref="G14:I14"/>
    <mergeCell ref="J14:K14"/>
    <mergeCell ref="A9:B9"/>
    <mergeCell ref="G8:I8"/>
    <mergeCell ref="A1:K1"/>
    <mergeCell ref="G3:I3"/>
    <mergeCell ref="J3:K3"/>
    <mergeCell ref="G5:I5"/>
    <mergeCell ref="J5:K5"/>
    <mergeCell ref="A4:A5"/>
    <mergeCell ref="J4:K4"/>
    <mergeCell ref="J8:K8"/>
    <mergeCell ref="G9:I9"/>
    <mergeCell ref="J9:K9"/>
    <mergeCell ref="G4:I4"/>
    <mergeCell ref="G6:I6"/>
    <mergeCell ref="J6:K6"/>
    <mergeCell ref="G7:I7"/>
    <mergeCell ref="J7:K7"/>
    <mergeCell ref="G10:I10"/>
    <mergeCell ref="G11:I11"/>
    <mergeCell ref="J10:K10"/>
    <mergeCell ref="J11:K11"/>
    <mergeCell ref="A10:B10"/>
    <mergeCell ref="A11:B11"/>
    <mergeCell ref="C10:F10"/>
    <mergeCell ref="C11:F11"/>
  </mergeCells>
  <phoneticPr fontId="7" type="noConversion"/>
  <printOptions horizontalCentered="1"/>
  <pageMargins left="0.23622047244094491" right="0.23622047244094491" top="0.74803149606299213" bottom="0.74803149606299213" header="0" footer="0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해맞이행사(시스템)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 bing mix</dc:creator>
  <cp:lastModifiedBy>admin</cp:lastModifiedBy>
  <cp:revision>5</cp:revision>
  <cp:lastPrinted>2024-03-08T06:34:04Z</cp:lastPrinted>
  <dcterms:created xsi:type="dcterms:W3CDTF">2016-03-14T12:52:56Z</dcterms:created>
  <dcterms:modified xsi:type="dcterms:W3CDTF">2024-03-11T09:00:51Z</dcterms:modified>
</cp:coreProperties>
</file>